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5200" windowHeight="110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L195"/>
  <c r="L176"/>
  <c r="I176"/>
  <c r="G176"/>
  <c r="I157"/>
  <c r="G157"/>
  <c r="L157"/>
  <c r="G138"/>
  <c r="I138"/>
  <c r="L138"/>
  <c r="L119"/>
  <c r="F100"/>
  <c r="H100"/>
  <c r="J100"/>
  <c r="L100"/>
  <c r="J81"/>
  <c r="L81"/>
  <c r="F81"/>
  <c r="J62"/>
  <c r="H62"/>
  <c r="F62"/>
  <c r="L62"/>
  <c r="J43"/>
  <c r="L43"/>
  <c r="H43"/>
  <c r="F43"/>
  <c r="L24"/>
  <c r="G43"/>
  <c r="I43"/>
  <c r="I62"/>
  <c r="G100"/>
  <c r="I100"/>
  <c r="H138"/>
  <c r="J138"/>
  <c r="H157"/>
  <c r="J157"/>
  <c r="H176"/>
  <c r="J176"/>
  <c r="H195"/>
  <c r="J195"/>
  <c r="G81"/>
  <c r="I81"/>
  <c r="H81"/>
  <c r="G62"/>
  <c r="F119"/>
  <c r="F138"/>
  <c r="F157"/>
  <c r="F176"/>
  <c r="F195"/>
  <c r="I24"/>
  <c r="F24"/>
  <c r="J24"/>
  <c r="H24"/>
  <c r="G24"/>
  <c r="J196" l="1"/>
  <c r="L196"/>
  <c r="F196"/>
  <c r="I196"/>
  <c r="H196"/>
  <c r="G196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<sst xmlns="http://schemas.openxmlformats.org/spreadsheetml/2006/main" count="279" uniqueCount="87">
  <si>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</si>
  <si>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</si>
  <si>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</si>
  <si>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</si>
  <si>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</si>
  <si>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</si>
  <si>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</si>
  <si>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</si>
  <si>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</si>
  <si>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</si>
  <si>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</si>
  <si>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</si>
  <si>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</si>
  <si>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</si>
  <si>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</si>
  <si>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</si>
  <si>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</si>
  <si>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</si>
  <si>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</si>
  <si>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</si>
  <si>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</si>
  <si>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</si>
  <si>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</si>
  <si>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</si>
  <si>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</si>
  <si>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</si>
  <si>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</si>
  <si>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</si>
  <si>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</si>
  <si>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</si>
  <si>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</si>
  <si>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</si>
  <si>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</si>
  <si>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</si>
  <si>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</si>
  <si>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</si>
  <si>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</si>
  <si>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</si>
  <si>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</si>
  <si>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</si>
  <si>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</si>
  <si>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</si>
  <si>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</si>
  <si>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</si>
  <si>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</si>
  <si>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</si>
  <si>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</si>
  <si>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</si>
  <si>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Чай с сахаром и лимоном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</si>
  <si>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</si>
  <si>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</si>
  <si>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</si>
  <si>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</si>
  <si>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</si>
  <si>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</si>
  <si>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</si>
  <si>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</si>
  <si>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</si>
  <si>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</si>
  <si>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</si>
  <si>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</si>
  <si>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Салат из квашеной капусты</t>
  </si>
  <si>
    <t xml:space="preserve">  </t>
  </si>
  <si>
    <t>Суп-лапша домашняя</t>
  </si>
  <si>
    <t>Плов из отварной говядины</t>
  </si>
  <si>
    <t>Борщ с свежей капустой и картофелем</t>
  </si>
  <si>
    <t>Суп картофельный с горохом</t>
  </si>
  <si>
    <t xml:space="preserve">Котлеты рубленные из филе птицы Картофельное пюре </t>
  </si>
  <si>
    <t>Шницель рубленный из говядины Макароны отварные</t>
  </si>
  <si>
    <t>Суп картофельный с макаронами</t>
  </si>
  <si>
    <t>Биточки рубленные из птицы Каша гречневая</t>
  </si>
  <si>
    <t>Компот из свежих яблок</t>
  </si>
  <si>
    <t>Рыбные котлеты из филе минтая  Пюре картофельное</t>
  </si>
  <si>
    <t>Суп молочный с вермишелью</t>
  </si>
  <si>
    <t>Яблоко</t>
  </si>
  <si>
    <t>Рассольник ленинградский</t>
  </si>
  <si>
    <t>Котлеты рубленные из говядины Макароны отварные</t>
  </si>
  <si>
    <t>Хлеб ржаной</t>
  </si>
  <si>
    <t>Свекольник со сметаной</t>
  </si>
  <si>
    <t>Тефтели из говядины Каша гречневая рассыпчатая</t>
  </si>
  <si>
    <t>Салат из зеленого горошка консервированного</t>
  </si>
  <si>
    <t>Котлеты рыбные из филе минтая Картофельное пюре</t>
  </si>
  <si>
    <t>Биточки рубленные из говядины Рис припущенный</t>
  </si>
  <si>
    <t>Котлеты рубленные из птицы Макароны отварные</t>
  </si>
  <si>
    <t>завтрак</t>
  </si>
  <si>
    <t>обед</t>
  </si>
  <si>
    <t xml:space="preserve">МКОУ "Коррекционная школа" г. Черкесска  
МКОУ "Коррекционная школа"г.Черкесска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</si>
</sst>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1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9.140625" style="54"/>
    <col min="14" max="16384" width="9.140625" style="2"/>
  </cols>
  <sheetData>
    <row r="1" spans="1:12" ht="15">
      <c r="A1" s="1" t="s">
        <v>7</v>
      </c>
      <c r="C1" s="55" t="s">
        <v>86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12</v>
      </c>
      <c r="I6" s="40">
        <v>28</v>
      </c>
      <c r="J6" s="40">
        <v>257</v>
      </c>
      <c r="K6" s="41">
        <v>204</v>
      </c>
      <c r="L6" s="40">
        <v>45.44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74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2</v>
      </c>
      <c r="H15" s="43">
        <v>4</v>
      </c>
      <c r="I15" s="43">
        <v>12</v>
      </c>
      <c r="J15" s="43">
        <v>90</v>
      </c>
      <c r="K15" s="44">
        <v>106</v>
      </c>
      <c r="L15" s="43">
        <v>9.76</v>
      </c>
    </row>
    <row r="16" spans="1:12" ht="15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11</v>
      </c>
      <c r="H16" s="43">
        <v>12</v>
      </c>
      <c r="I16" s="43">
        <v>17</v>
      </c>
      <c r="J16" s="43">
        <v>219</v>
      </c>
      <c r="K16" s="44">
        <v>244</v>
      </c>
      <c r="L16" s="43">
        <v>65.95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430</v>
      </c>
      <c r="L18" s="43">
        <v>2.97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>
        <v>114</v>
      </c>
      <c r="L19" s="43">
        <v>1.32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15</v>
      </c>
      <c r="H23" s="19">
        <f t="shared" si="2"/>
        <v>16</v>
      </c>
      <c r="I23" s="19">
        <f t="shared" si="2"/>
        <v>54</v>
      </c>
      <c r="J23" s="19">
        <f t="shared" si="2"/>
        <v>416</v>
      </c>
      <c r="K23" s="25"/>
      <c r="L23" s="19">
        <f t="shared" ref="L23" si="3">SUM(L14:L22)</f>
        <v>80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1070</v>
      </c>
      <c r="G24" s="32">
        <f t="shared" ref="G24:J24" si="4">G13+G23</f>
        <v>33</v>
      </c>
      <c r="H24" s="32">
        <f t="shared" si="4"/>
        <v>34</v>
      </c>
      <c r="I24" s="32">
        <f t="shared" si="4"/>
        <v>125</v>
      </c>
      <c r="J24" s="32">
        <f t="shared" si="4"/>
        <v>926</v>
      </c>
      <c r="K24" s="32"/>
      <c r="L24" s="32">
        <f t="shared" ref="L24" si="5">L13+L23</f>
        <v>160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255</v>
      </c>
      <c r="G25" s="40">
        <v>14</v>
      </c>
      <c r="H25" s="40">
        <v>18</v>
      </c>
      <c r="I25" s="40">
        <v>38</v>
      </c>
      <c r="J25" s="40">
        <v>374</v>
      </c>
      <c r="K25" s="41" t="s">
        <v>42</v>
      </c>
      <c r="L25" s="40">
        <v>70.959999999999994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58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2</v>
      </c>
      <c r="H34" s="43">
        <v>5</v>
      </c>
      <c r="I34" s="43">
        <v>10</v>
      </c>
      <c r="J34" s="43">
        <v>90</v>
      </c>
      <c r="K34" s="44">
        <v>82</v>
      </c>
      <c r="L34" s="43">
        <v>15.78</v>
      </c>
    </row>
    <row r="35" spans="1:12" ht="15">
      <c r="A35" s="14"/>
      <c r="B35" s="15"/>
      <c r="C35" s="11"/>
      <c r="D35" s="7" t="s">
        <v>28</v>
      </c>
      <c r="E35" s="42" t="s">
        <v>67</v>
      </c>
      <c r="F35" s="43">
        <v>165</v>
      </c>
      <c r="G35" s="43">
        <v>11</v>
      </c>
      <c r="H35" s="43">
        <v>20</v>
      </c>
      <c r="I35" s="43">
        <v>23</v>
      </c>
      <c r="J35" s="43">
        <v>316</v>
      </c>
      <c r="K35" s="44">
        <v>295</v>
      </c>
      <c r="L35" s="43">
        <v>59.25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430</v>
      </c>
      <c r="L37" s="43">
        <v>2.97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31</v>
      </c>
      <c r="G38" s="43">
        <v>2</v>
      </c>
      <c r="H38" s="43">
        <v>0</v>
      </c>
      <c r="I38" s="43">
        <v>16</v>
      </c>
      <c r="J38" s="43">
        <v>73</v>
      </c>
      <c r="K38" s="44">
        <v>114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596</v>
      </c>
      <c r="G42" s="19">
        <f t="shared" ref="G42" si="10">SUM(G33:G41)</f>
        <v>15</v>
      </c>
      <c r="H42" s="19">
        <f t="shared" ref="H42" si="11">SUM(H33:H41)</f>
        <v>25</v>
      </c>
      <c r="I42" s="19">
        <f t="shared" ref="I42" si="12">SUM(I33:I41)</f>
        <v>64</v>
      </c>
      <c r="J42" s="19">
        <f t="shared" ref="J42:L42" si="13">SUM(J33:J41)</f>
        <v>539</v>
      </c>
      <c r="K42" s="25"/>
      <c r="L42" s="19">
        <f t="shared" si="13"/>
        <v>80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1118</v>
      </c>
      <c r="G43" s="32">
        <f t="shared" ref="G43" si="14">G32+G42</f>
        <v>33</v>
      </c>
      <c r="H43" s="32">
        <f t="shared" ref="H43" si="15">H32+H42</f>
        <v>44</v>
      </c>
      <c r="I43" s="32">
        <f t="shared" ref="I43" si="16">I32+I42</f>
        <v>146</v>
      </c>
      <c r="J43" s="32">
        <f t="shared" ref="J43:L43" si="17">J32+J42</f>
        <v>1111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7</v>
      </c>
      <c r="H44" s="40">
        <v>11</v>
      </c>
      <c r="I44" s="40">
        <v>28</v>
      </c>
      <c r="J44" s="40">
        <v>235</v>
      </c>
      <c r="K44" s="41">
        <v>190</v>
      </c>
      <c r="L44" s="40">
        <v>30.18</v>
      </c>
    </row>
    <row r="45" spans="1:12" ht="1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74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14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</v>
      </c>
      <c r="H53" s="43">
        <v>4</v>
      </c>
      <c r="I53" s="43">
        <v>15</v>
      </c>
      <c r="J53" s="43">
        <v>113</v>
      </c>
      <c r="K53" s="44">
        <v>99</v>
      </c>
      <c r="L53" s="43">
        <v>14.6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160</v>
      </c>
      <c r="G54" s="43">
        <v>13</v>
      </c>
      <c r="H54" s="43">
        <v>16</v>
      </c>
      <c r="I54" s="43">
        <v>34</v>
      </c>
      <c r="J54" s="43">
        <v>322</v>
      </c>
      <c r="K54" s="44">
        <v>282</v>
      </c>
      <c r="L54" s="43">
        <v>59.79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430</v>
      </c>
      <c r="L56" s="43">
        <v>2.97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95</v>
      </c>
      <c r="K57" s="44">
        <v>114</v>
      </c>
      <c r="L57" s="43">
        <v>2.64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84</v>
      </c>
      <c r="J61" s="19">
        <f t="shared" ref="J61:L61" si="25">SUM(J52:J60)</f>
        <v>590</v>
      </c>
      <c r="K61" s="25"/>
      <c r="L61" s="19">
        <f t="shared" si="2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1198</v>
      </c>
      <c r="G62" s="32">
        <f t="shared" ref="G62" si="26">G51+G61</f>
        <v>35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1158</v>
      </c>
      <c r="K62" s="32"/>
      <c r="L62" s="32">
        <f t="shared" si="29"/>
        <v>160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67.62</v>
      </c>
    </row>
    <row r="64" spans="1:12" ht="15">
      <c r="A64" s="23"/>
      <c r="B64" s="15"/>
      <c r="C64" s="11"/>
      <c r="D64" s="6"/>
      <c r="E64" s="42" t="s">
        <v>54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13</v>
      </c>
      <c r="J66" s="43">
        <v>59</v>
      </c>
      <c r="K66" s="44">
        <v>114</v>
      </c>
      <c r="L66" s="43">
        <v>1.68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70</v>
      </c>
      <c r="J70" s="19">
        <f t="shared" ref="J70:L70" si="33">SUM(J63:J69)</f>
        <v>563</v>
      </c>
      <c r="K70" s="25"/>
      <c r="L70" s="19">
        <f t="shared" si="33"/>
        <v>80.000000000000014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</v>
      </c>
      <c r="H72" s="43">
        <v>2</v>
      </c>
      <c r="I72" s="43">
        <v>16</v>
      </c>
      <c r="J72" s="43">
        <v>97</v>
      </c>
      <c r="K72" s="44">
        <v>100</v>
      </c>
      <c r="L72" s="43">
        <v>13.46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205</v>
      </c>
      <c r="G73" s="43">
        <v>13</v>
      </c>
      <c r="H73" s="43">
        <v>20</v>
      </c>
      <c r="I73" s="43">
        <v>43</v>
      </c>
      <c r="J73" s="43">
        <v>409</v>
      </c>
      <c r="K73" s="44">
        <v>282.32299999999998</v>
      </c>
      <c r="L73" s="43">
        <v>57.14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394</v>
      </c>
      <c r="L75" s="43">
        <v>6.96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37</v>
      </c>
      <c r="G76" s="43">
        <v>3</v>
      </c>
      <c r="H76" s="43">
        <v>0</v>
      </c>
      <c r="I76" s="43">
        <v>19</v>
      </c>
      <c r="J76" s="43">
        <v>88</v>
      </c>
      <c r="K76" s="44">
        <v>114</v>
      </c>
      <c r="L76" s="43">
        <v>2.44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642</v>
      </c>
      <c r="G80" s="19">
        <f t="shared" ref="G80" si="34">SUM(G71:G79)</f>
        <v>19</v>
      </c>
      <c r="H80" s="19">
        <f t="shared" ref="H80" si="35">SUM(H71:H79)</f>
        <v>22</v>
      </c>
      <c r="I80" s="19">
        <f t="shared" ref="I80" si="36">SUM(I71:I79)</f>
        <v>106</v>
      </c>
      <c r="J80" s="19">
        <f t="shared" ref="J80:L80" si="37">SUM(J71:J79)</f>
        <v>709</v>
      </c>
      <c r="K80" s="25"/>
      <c r="L80" s="19">
        <f t="shared" si="37"/>
        <v>79.999999999999986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1147</v>
      </c>
      <c r="G81" s="32">
        <f t="shared" ref="G81" si="38">G70+G80</f>
        <v>39</v>
      </c>
      <c r="H81" s="32">
        <f t="shared" ref="H81" si="39">H70+H80</f>
        <v>44</v>
      </c>
      <c r="I81" s="32">
        <f t="shared" ref="I81" si="40">I70+I80</f>
        <v>176</v>
      </c>
      <c r="J81" s="32">
        <f t="shared" ref="J81:L81" si="41">J70+J80</f>
        <v>1272</v>
      </c>
      <c r="K81" s="32"/>
      <c r="L81" s="32">
        <f t="shared" si="41"/>
        <v>160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</v>
      </c>
      <c r="H82" s="40">
        <v>4</v>
      </c>
      <c r="I82" s="40">
        <v>19</v>
      </c>
      <c r="J82" s="40">
        <v>132</v>
      </c>
      <c r="K82" s="41">
        <v>112</v>
      </c>
      <c r="L82" s="40">
        <v>22.38</v>
      </c>
    </row>
    <row r="83" spans="1:12" ht="15">
      <c r="A83" s="23"/>
      <c r="B83" s="15"/>
      <c r="C83" s="11"/>
      <c r="D83" s="6"/>
      <c r="E83" s="42" t="s">
        <v>47</v>
      </c>
      <c r="F83" s="43">
        <v>7</v>
      </c>
      <c r="G83" s="43">
        <v>0</v>
      </c>
      <c r="H83" s="43">
        <v>6</v>
      </c>
      <c r="I83" s="43">
        <v>0</v>
      </c>
      <c r="J83" s="43">
        <v>53</v>
      </c>
      <c r="K83" s="44">
        <v>13</v>
      </c>
      <c r="L83" s="43">
        <v>10.91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</v>
      </c>
      <c r="H84" s="43">
        <v>2</v>
      </c>
      <c r="I84" s="43">
        <v>11</v>
      </c>
      <c r="J84" s="43">
        <v>74</v>
      </c>
      <c r="K84" s="44">
        <v>430</v>
      </c>
      <c r="L84" s="43">
        <v>17.559999999999999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>
      <c r="A87" s="23"/>
      <c r="B87" s="15"/>
      <c r="C87" s="11"/>
      <c r="D87" s="6"/>
      <c r="E87" s="42" t="s">
        <v>45</v>
      </c>
      <c r="F87" s="43">
        <v>11</v>
      </c>
      <c r="G87" s="43">
        <v>3</v>
      </c>
      <c r="H87" s="43">
        <v>3</v>
      </c>
      <c r="I87" s="43">
        <v>0</v>
      </c>
      <c r="J87" s="43">
        <v>40</v>
      </c>
      <c r="K87" s="44">
        <v>14</v>
      </c>
      <c r="L87" s="43">
        <v>14.99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588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63</v>
      </c>
      <c r="J89" s="19">
        <f t="shared" ref="J89:L89" si="45">SUM(J82:J88)</f>
        <v>455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</v>
      </c>
      <c r="H91" s="43">
        <v>4</v>
      </c>
      <c r="I91" s="43">
        <v>13</v>
      </c>
      <c r="J91" s="43">
        <v>102</v>
      </c>
      <c r="K91" s="43">
        <v>91</v>
      </c>
      <c r="L91" s="43">
        <v>21.42</v>
      </c>
    </row>
    <row r="92" spans="1:12" ht="15">
      <c r="A92" s="23"/>
      <c r="B92" s="15"/>
      <c r="C92" s="11"/>
      <c r="D92" s="7" t="s">
        <v>28</v>
      </c>
      <c r="E92" s="51" t="s">
        <v>72</v>
      </c>
      <c r="F92" s="52">
        <v>165</v>
      </c>
      <c r="G92" s="52">
        <v>8</v>
      </c>
      <c r="H92" s="52">
        <v>10</v>
      </c>
      <c r="I92" s="52">
        <v>24</v>
      </c>
      <c r="J92" s="52">
        <v>217</v>
      </c>
      <c r="K92" s="53">
        <v>234.31200000000001</v>
      </c>
      <c r="L92" s="52">
        <v>52.97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430</v>
      </c>
      <c r="L94" s="43">
        <v>2.97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0</v>
      </c>
      <c r="I95" s="43">
        <v>20</v>
      </c>
      <c r="J95" s="43">
        <v>95</v>
      </c>
      <c r="K95" s="44">
        <v>114</v>
      </c>
      <c r="L95" s="43">
        <v>2.64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605</v>
      </c>
      <c r="G99" s="19">
        <f t="shared" ref="G99" si="46">SUM(G90:G98)</f>
        <v>13</v>
      </c>
      <c r="H99" s="19">
        <f t="shared" ref="H99" si="47">SUM(H90:H98)</f>
        <v>14</v>
      </c>
      <c r="I99" s="19">
        <f t="shared" ref="I99" si="48">SUM(I90:I98)</f>
        <v>72</v>
      </c>
      <c r="J99" s="19">
        <f t="shared" ref="J99:L99" si="49">SUM(J90:J98)</f>
        <v>474</v>
      </c>
      <c r="K99" s="25"/>
      <c r="L99" s="19">
        <f t="shared" si="49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1193</v>
      </c>
      <c r="G100" s="32">
        <f t="shared" ref="G100" si="50">G89+G99</f>
        <v>28</v>
      </c>
      <c r="H100" s="32">
        <f t="shared" ref="H100" si="51">H89+H99</f>
        <v>30</v>
      </c>
      <c r="I100" s="32">
        <f t="shared" ref="I100" si="52">I89+I99</f>
        <v>135</v>
      </c>
      <c r="J100" s="32">
        <f t="shared" ref="J100:L100" si="53">J89+J99</f>
        <v>929</v>
      </c>
      <c r="K100" s="32"/>
      <c r="L100" s="32">
        <f t="shared" si="53"/>
        <v>160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>
        <v>15.78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160</v>
      </c>
      <c r="G111" s="43">
        <v>11</v>
      </c>
      <c r="H111" s="43">
        <v>15</v>
      </c>
      <c r="I111" s="43">
        <v>30</v>
      </c>
      <c r="J111" s="43">
        <v>297</v>
      </c>
      <c r="K111" s="44">
        <v>282.30900000000003</v>
      </c>
      <c r="L111" s="43">
        <v>58.61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3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430</v>
      </c>
      <c r="L113" s="43">
        <v>2.97</v>
      </c>
    </row>
    <row r="114" spans="1:13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0</v>
      </c>
      <c r="I114" s="43">
        <v>20</v>
      </c>
      <c r="J114" s="43">
        <v>95</v>
      </c>
      <c r="K114" s="44">
        <v>114</v>
      </c>
      <c r="L114" s="43">
        <v>2.64</v>
      </c>
    </row>
    <row r="115" spans="1:13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3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ht="15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16</v>
      </c>
      <c r="H118" s="19">
        <f t="shared" si="56"/>
        <v>20</v>
      </c>
      <c r="I118" s="19">
        <f t="shared" si="56"/>
        <v>75</v>
      </c>
      <c r="J118" s="19">
        <f t="shared" si="56"/>
        <v>542</v>
      </c>
      <c r="K118" s="25"/>
      <c r="L118" s="19">
        <f t="shared" ref="L118" si="57">SUM(L109:L117)</f>
        <v>80</v>
      </c>
    </row>
    <row r="119" spans="1:13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1109</v>
      </c>
      <c r="G119" s="32">
        <f t="shared" ref="G119" si="58">G108+G118</f>
        <v>31</v>
      </c>
      <c r="H119" s="32">
        <f t="shared" ref="H119" si="59">H108+H118</f>
        <v>41</v>
      </c>
      <c r="I119" s="32">
        <f t="shared" ref="I119" si="60">I108+I118</f>
        <v>138</v>
      </c>
      <c r="J119" s="32">
        <f t="shared" ref="J119:L119" si="61">J108+J118</f>
        <v>1054</v>
      </c>
      <c r="K119" s="32"/>
      <c r="L119" s="32">
        <f t="shared" si="61"/>
        <v>160</v>
      </c>
    </row>
    <row r="120" spans="1:13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  <c r="M120" s="54">
        <v>363</v>
      </c>
    </row>
    <row r="121" spans="1:13" ht="15">
      <c r="A121" s="14"/>
      <c r="B121" s="15"/>
      <c r="C121" s="11"/>
      <c r="D121" s="6"/>
      <c r="E121" s="42" t="s">
        <v>52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12.87</v>
      </c>
    </row>
    <row r="122" spans="1:13" ht="15">
      <c r="A122" s="14"/>
      <c r="B122" s="15"/>
      <c r="C122" s="11"/>
      <c r="D122" s="7" t="s">
        <v>22</v>
      </c>
      <c r="E122" s="42" t="s">
        <v>53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3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3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3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</v>
      </c>
      <c r="H129" s="43">
        <v>4</v>
      </c>
      <c r="I129" s="43">
        <v>12</v>
      </c>
      <c r="J129" s="43">
        <v>90</v>
      </c>
      <c r="K129" s="44">
        <v>106</v>
      </c>
      <c r="L129" s="43">
        <v>9.76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</v>
      </c>
      <c r="H130" s="43">
        <v>12</v>
      </c>
      <c r="I130" s="43">
        <v>17</v>
      </c>
      <c r="J130" s="43">
        <v>219</v>
      </c>
      <c r="K130" s="44">
        <v>244</v>
      </c>
      <c r="L130" s="43">
        <v>65.959999999999994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2.97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2</v>
      </c>
      <c r="H133" s="43">
        <v>0</v>
      </c>
      <c r="I133" s="43">
        <v>10</v>
      </c>
      <c r="J133" s="43">
        <v>47</v>
      </c>
      <c r="K133" s="44">
        <v>114</v>
      </c>
      <c r="L133" s="43">
        <v>1.32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15</v>
      </c>
      <c r="H137" s="19">
        <f t="shared" si="64"/>
        <v>16</v>
      </c>
      <c r="I137" s="19">
        <f t="shared" si="64"/>
        <v>54</v>
      </c>
      <c r="J137" s="19">
        <f t="shared" si="64"/>
        <v>416</v>
      </c>
      <c r="K137" s="25"/>
      <c r="L137" s="19">
        <f t="shared" ref="L137" si="65">SUM(L128:L136)</f>
        <v>80.009999999999991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1067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138</v>
      </c>
      <c r="J138" s="32">
        <f t="shared" ref="J138:L138" si="69">J127+J137</f>
        <v>998</v>
      </c>
      <c r="K138" s="32"/>
      <c r="L138" s="32">
        <f t="shared" si="69"/>
        <v>160.01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74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60</v>
      </c>
      <c r="F144" s="43">
        <v>55</v>
      </c>
      <c r="G144" s="43">
        <v>3</v>
      </c>
      <c r="H144" s="43">
        <v>3</v>
      </c>
      <c r="I144" s="43">
        <v>41</v>
      </c>
      <c r="J144" s="43">
        <v>201</v>
      </c>
      <c r="K144" s="44">
        <v>581</v>
      </c>
      <c r="L144" s="43">
        <v>10.89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22</v>
      </c>
      <c r="I146" s="19">
        <f t="shared" si="70"/>
        <v>109</v>
      </c>
      <c r="J146" s="19">
        <f t="shared" si="70"/>
        <v>694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</v>
      </c>
      <c r="H148" s="43">
        <v>5</v>
      </c>
      <c r="I148" s="43">
        <v>13</v>
      </c>
      <c r="J148" s="43">
        <v>106</v>
      </c>
      <c r="K148" s="44">
        <v>43</v>
      </c>
      <c r="L148" s="43">
        <v>19.989999999999998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180</v>
      </c>
      <c r="G149" s="43">
        <v>11</v>
      </c>
      <c r="H149" s="43">
        <v>17</v>
      </c>
      <c r="I149" s="43">
        <v>34</v>
      </c>
      <c r="J149" s="43">
        <v>333</v>
      </c>
      <c r="K149" s="44">
        <v>284.32299999999998</v>
      </c>
      <c r="L149" s="43">
        <v>55.06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430</v>
      </c>
      <c r="L151" s="43">
        <v>2.97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114</v>
      </c>
      <c r="L152" s="43">
        <v>1.98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15</v>
      </c>
      <c r="H156" s="19">
        <f t="shared" si="72"/>
        <v>22</v>
      </c>
      <c r="I156" s="19">
        <f t="shared" si="72"/>
        <v>77</v>
      </c>
      <c r="J156" s="19">
        <f t="shared" si="72"/>
        <v>570</v>
      </c>
      <c r="K156" s="25"/>
      <c r="L156" s="19">
        <f t="shared" ref="L156" si="73">SUM(L147:L155)</f>
        <v>80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1242</v>
      </c>
      <c r="G157" s="32">
        <f t="shared" ref="G157" si="74">G146+G156</f>
        <v>32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1264</v>
      </c>
      <c r="K157" s="32"/>
      <c r="L157" s="32">
        <f t="shared" si="77"/>
        <v>160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13</v>
      </c>
      <c r="H158" s="40">
        <v>13</v>
      </c>
      <c r="I158" s="40">
        <v>33</v>
      </c>
      <c r="J158" s="40">
        <v>306</v>
      </c>
      <c r="K158" s="41">
        <v>234.31200000000001</v>
      </c>
      <c r="L158" s="40">
        <v>67.11</v>
      </c>
    </row>
    <row r="159" spans="1:12" ht="15">
      <c r="A159" s="23"/>
      <c r="B159" s="15"/>
      <c r="C159" s="11"/>
      <c r="D159" s="6"/>
      <c r="E159" s="42" t="s">
        <v>80</v>
      </c>
      <c r="F159" s="43">
        <v>25</v>
      </c>
      <c r="G159" s="43">
        <v>1</v>
      </c>
      <c r="H159" s="43">
        <v>1</v>
      </c>
      <c r="I159" s="43">
        <v>2</v>
      </c>
      <c r="J159" s="43">
        <v>21</v>
      </c>
      <c r="K159" s="44">
        <v>10</v>
      </c>
      <c r="L159" s="43">
        <v>8.1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2.97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27</v>
      </c>
      <c r="G161" s="43">
        <v>2</v>
      </c>
      <c r="H161" s="43">
        <v>0</v>
      </c>
      <c r="I161" s="43">
        <v>14</v>
      </c>
      <c r="J161" s="43">
        <v>64</v>
      </c>
      <c r="K161" s="44">
        <v>114</v>
      </c>
      <c r="L161" s="43">
        <v>1.82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16</v>
      </c>
      <c r="H165" s="19">
        <f t="shared" si="78"/>
        <v>14</v>
      </c>
      <c r="I165" s="19">
        <f t="shared" si="78"/>
        <v>64</v>
      </c>
      <c r="J165" s="19">
        <f t="shared" si="78"/>
        <v>451</v>
      </c>
      <c r="K165" s="25"/>
      <c r="L165" s="19">
        <f t="shared" ref="L165" si="79">SUM(L158:L164)</f>
        <v>79.999999999999986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3</v>
      </c>
      <c r="H167" s="43">
        <v>2</v>
      </c>
      <c r="I167" s="43">
        <v>16</v>
      </c>
      <c r="J167" s="43">
        <v>97</v>
      </c>
      <c r="K167" s="44">
        <v>100</v>
      </c>
      <c r="L167" s="43">
        <v>13.46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150</v>
      </c>
      <c r="G168" s="43">
        <v>10</v>
      </c>
      <c r="H168" s="43">
        <v>14</v>
      </c>
      <c r="I168" s="43">
        <v>33</v>
      </c>
      <c r="J168" s="43">
        <v>298</v>
      </c>
      <c r="K168" s="44">
        <v>282.32600000000002</v>
      </c>
      <c r="L168" s="43">
        <v>60.69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430</v>
      </c>
      <c r="L170" s="43">
        <v>2.97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24</v>
      </c>
      <c r="G171" s="43">
        <v>2</v>
      </c>
      <c r="H171" s="43">
        <v>0</v>
      </c>
      <c r="I171" s="43">
        <v>12</v>
      </c>
      <c r="J171" s="43">
        <v>57</v>
      </c>
      <c r="K171" s="44">
        <v>114</v>
      </c>
      <c r="L171" s="43">
        <v>1.56</v>
      </c>
    </row>
    <row r="172" spans="1:12" ht="15">
      <c r="A172" s="23"/>
      <c r="B172" s="15"/>
      <c r="C172" s="11"/>
      <c r="D172" s="7" t="s">
        <v>32</v>
      </c>
      <c r="E172" s="42" t="s">
        <v>77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>
        <v>115</v>
      </c>
      <c r="L172" s="43">
        <v>1.32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594</v>
      </c>
      <c r="G175" s="19">
        <f t="shared" ref="G175:J175" si="80">SUM(G166:G174)</f>
        <v>16</v>
      </c>
      <c r="H175" s="19">
        <f t="shared" si="80"/>
        <v>16</v>
      </c>
      <c r="I175" s="19">
        <f t="shared" si="80"/>
        <v>84</v>
      </c>
      <c r="J175" s="19">
        <f t="shared" si="80"/>
        <v>553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1096</v>
      </c>
      <c r="G176" s="32">
        <f t="shared" ref="G176" si="82">G165+G175</f>
        <v>32</v>
      </c>
      <c r="H176" s="32">
        <f t="shared" ref="H176" si="83">H165+H175</f>
        <v>30</v>
      </c>
      <c r="I176" s="32">
        <f t="shared" ref="I176" si="84">I165+I175</f>
        <v>148</v>
      </c>
      <c r="J176" s="32">
        <f t="shared" ref="J176:L176" si="85">J165+J175</f>
        <v>1004</v>
      </c>
      <c r="K176" s="32"/>
      <c r="L176" s="32">
        <f t="shared" si="85"/>
        <v>160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215</v>
      </c>
      <c r="G177" s="40">
        <v>15</v>
      </c>
      <c r="H177" s="40">
        <v>18</v>
      </c>
      <c r="I177" s="40">
        <v>40</v>
      </c>
      <c r="J177" s="40">
        <v>382</v>
      </c>
      <c r="K177" s="41">
        <v>295.30900000000003</v>
      </c>
      <c r="L177" s="40">
        <v>53.34</v>
      </c>
    </row>
    <row r="178" spans="1:12" ht="15">
      <c r="A178" s="23"/>
      <c r="B178" s="15"/>
      <c r="C178" s="11"/>
      <c r="D178" s="6"/>
      <c r="E178" s="42" t="s">
        <v>61</v>
      </c>
      <c r="F178" s="43">
        <v>45</v>
      </c>
      <c r="G178" s="43">
        <v>1</v>
      </c>
      <c r="H178" s="43">
        <v>3</v>
      </c>
      <c r="I178" s="43">
        <v>4</v>
      </c>
      <c r="J178" s="43">
        <v>44</v>
      </c>
      <c r="K178" s="44">
        <v>47</v>
      </c>
      <c r="L178" s="43">
        <v>6.46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</v>
      </c>
      <c r="H179" s="43">
        <v>2</v>
      </c>
      <c r="I179" s="43">
        <v>11</v>
      </c>
      <c r="J179" s="43">
        <v>74</v>
      </c>
      <c r="K179" s="44">
        <v>430</v>
      </c>
      <c r="L179" s="43">
        <v>17.559999999999999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23</v>
      </c>
      <c r="I184" s="19">
        <f t="shared" si="86"/>
        <v>75</v>
      </c>
      <c r="J184" s="19">
        <f t="shared" si="86"/>
        <v>595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5</v>
      </c>
      <c r="H186" s="43">
        <v>4</v>
      </c>
      <c r="I186" s="43">
        <v>15</v>
      </c>
      <c r="J186" s="43">
        <v>113</v>
      </c>
      <c r="K186" s="44">
        <v>99</v>
      </c>
      <c r="L186" s="43">
        <v>14.6</v>
      </c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190</v>
      </c>
      <c r="G187" s="43">
        <v>16</v>
      </c>
      <c r="H187" s="43">
        <v>20</v>
      </c>
      <c r="I187" s="43">
        <v>35</v>
      </c>
      <c r="J187" s="43">
        <v>386</v>
      </c>
      <c r="K187" s="44">
        <v>290.32299999999998</v>
      </c>
      <c r="L187" s="43">
        <v>60.2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430</v>
      </c>
      <c r="L189" s="43">
        <v>2.97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34</v>
      </c>
      <c r="G190" s="43">
        <v>3</v>
      </c>
      <c r="H190" s="43">
        <v>0</v>
      </c>
      <c r="I190" s="43">
        <v>17</v>
      </c>
      <c r="J190" s="43">
        <v>81</v>
      </c>
      <c r="K190" s="44">
        <v>114</v>
      </c>
      <c r="L190" s="43">
        <v>2.23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624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82</v>
      </c>
      <c r="J194" s="19">
        <f t="shared" si="88"/>
        <v>640</v>
      </c>
      <c r="K194" s="25"/>
      <c r="L194" s="19">
        <f t="shared" ref="L194" si="89">SUM(L185:L193)</f>
        <v>80</v>
      </c>
    </row>
    <row r="195" spans="1:12" ht="15.75" thickBot="1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1124</v>
      </c>
      <c r="G195" s="32">
        <f t="shared" ref="G195" si="90">G184+G194</f>
        <v>46</v>
      </c>
      <c r="H195" s="32">
        <f t="shared" ref="H195" si="91">H184+H194</f>
        <v>47</v>
      </c>
      <c r="I195" s="32">
        <f t="shared" ref="I195" si="92">I184+I194</f>
        <v>157</v>
      </c>
      <c r="J195" s="32">
        <f t="shared" ref="J195:L195" si="93">J184+J194</f>
        <v>1235</v>
      </c>
      <c r="K195" s="32"/>
      <c r="L195" s="32">
        <f t="shared" si="93"/>
        <v>160</v>
      </c>
    </row>
    <row r="196" spans="1:12" ht="13.5" thickBot="1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1136.4000000000001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39.200000000000003</v>
      </c>
      <c r="I196" s="34">
        <f t="shared" si="94"/>
        <v>150.9</v>
      </c>
      <c r="J196" s="34">
        <f t="shared" si="94"/>
        <v>1095.0999999999999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160.001</v>
      </c>
    </row>
    <row r="198" spans="1:12">
      <c r="E198" s="2" t="s">
        <v>84</v>
      </c>
    </row>
    <row r="201" spans="1:12">
      <c r="E201" s="2" t="s"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2024-08-28T12:17:06Z</cp:lastPrinted>
  <dcterms:created xsi:type="dcterms:W3CDTF">2022-05-16T14:23:56Z</dcterms:created>
  <dcterms:modified xsi:type="dcterms:W3CDTF">2025-02-04T12:56:43Z</dcterms:modified>
</cp:coreProperties>
</file>